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70" yWindow="1515" windowWidth="21855" windowHeight="11430" activeTab="1"/>
  </bookViews>
  <sheets>
    <sheet name="Sheet1" sheetId="2" r:id="rId1"/>
    <sheet name="Ark1" sheetId="1" r:id="rId2"/>
  </sheets>
  <definedNames>
    <definedName name="_xlnm.Print_Area" localSheetId="1">'Ark1'!$A$2:$Q$24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4" i="1" l="1"/>
  <c r="AC15" i="1"/>
  <c r="AC18" i="1"/>
  <c r="AB18" i="1"/>
  <c r="AA18" i="1"/>
  <c r="Z18" i="1"/>
  <c r="Y18" i="1"/>
  <c r="X18" i="1"/>
  <c r="W18" i="1"/>
  <c r="V18" i="1"/>
  <c r="U18" i="1"/>
  <c r="AC17" i="1"/>
  <c r="AB17" i="1"/>
  <c r="AA17" i="1"/>
  <c r="Z17" i="1"/>
  <c r="Y17" i="1"/>
  <c r="X17" i="1"/>
  <c r="W17" i="1"/>
  <c r="V17" i="1"/>
  <c r="U17" i="1"/>
  <c r="AC16" i="1"/>
  <c r="AB16" i="1"/>
  <c r="AA16" i="1"/>
  <c r="Z16" i="1"/>
  <c r="Y16" i="1"/>
  <c r="X16" i="1"/>
  <c r="W16" i="1"/>
  <c r="V16" i="1"/>
  <c r="U16" i="1"/>
  <c r="AA15" i="1"/>
  <c r="Z15" i="1"/>
  <c r="Y15" i="1"/>
  <c r="X15" i="1"/>
  <c r="W15" i="1"/>
  <c r="V15" i="1"/>
  <c r="U15" i="1"/>
  <c r="AB14" i="1"/>
  <c r="AA14" i="1"/>
  <c r="Z14" i="1"/>
  <c r="Y14" i="1"/>
  <c r="X14" i="1"/>
  <c r="W14" i="1"/>
  <c r="V14" i="1"/>
  <c r="U14" i="1"/>
  <c r="AC13" i="1"/>
  <c r="AB13" i="1"/>
  <c r="AA13" i="1"/>
  <c r="Z13" i="1"/>
  <c r="Y13" i="1"/>
  <c r="X13" i="1"/>
  <c r="V13" i="1"/>
  <c r="W13" i="1"/>
  <c r="U13" i="1"/>
  <c r="R18" i="1" l="1"/>
  <c r="R17" i="1"/>
  <c r="R16" i="1"/>
  <c r="R14" i="1"/>
  <c r="R13" i="1"/>
  <c r="AB15" i="1" l="1"/>
  <c r="R15" i="1" l="1"/>
  <c r="R19" i="1" s="1"/>
</calcChain>
</file>

<file path=xl/sharedStrings.xml><?xml version="1.0" encoding="utf-8"?>
<sst xmlns="http://schemas.openxmlformats.org/spreadsheetml/2006/main" count="31" uniqueCount="30">
  <si>
    <t>Flyet:</t>
  </si>
  <si>
    <t>Fly reg.</t>
  </si>
  <si>
    <t>Type</t>
  </si>
  <si>
    <t>MTOW</t>
  </si>
  <si>
    <t>Klub</t>
  </si>
  <si>
    <t>Navn</t>
  </si>
  <si>
    <t>E-mail (mindst en pr. fly)</t>
  </si>
  <si>
    <t>Mobilnummer (som kan kontaktes før og under turen)</t>
  </si>
  <si>
    <t>PRISER kr.</t>
  </si>
  <si>
    <t xml:space="preserve">Deltager: </t>
  </si>
  <si>
    <t>Startdestination</t>
  </si>
  <si>
    <t xml:space="preserve">Tilmelding sendes til carsten@cb-svendsen.dk </t>
  </si>
  <si>
    <t>Gallamiddag</t>
  </si>
  <si>
    <t>Deltager type                      PIC,  COP, PAX</t>
  </si>
  <si>
    <t>Liter</t>
  </si>
  <si>
    <t xml:space="preserve">                    100LL </t>
  </si>
  <si>
    <t xml:space="preserve">         Sæt "x" ud for ønskerne.                    </t>
  </si>
  <si>
    <t>Tilmelding til AOPA DMU turen d. 29.5-1.juni 2025</t>
  </si>
  <si>
    <t xml:space="preserve">Tilmeldingsfristen er d. 8. november 2024. </t>
  </si>
  <si>
    <t>Ønsket antal L brændstof i Rendsburg d. 29.5</t>
  </si>
  <si>
    <t xml:space="preserve">100 LL </t>
  </si>
  <si>
    <t>Ønsket antal L brændstof i Rendsburg d. 1.6.</t>
  </si>
  <si>
    <t>Buffet d. 29.5</t>
  </si>
  <si>
    <t>Buffet d. 1.6</t>
  </si>
  <si>
    <t>Enkeltværelse</t>
  </si>
  <si>
    <t>Dobbeltværelse pr. person</t>
  </si>
  <si>
    <t>Gratis bytur</t>
  </si>
  <si>
    <t xml:space="preserve">Roien </t>
  </si>
  <si>
    <t>Havnerundfart m. BBQ</t>
  </si>
  <si>
    <t>Havnerundfart uden BBQ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</si>
</sst>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textRotation="180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2" borderId="0" xfId="0" applyFont="1" applyFill="1"/>
    <xf numFmtId="0" fontId="3" fillId="2" borderId="0" xfId="0" applyFont="1" applyFill="1"/>
    <xf numFmtId="3" fontId="0" fillId="0" borderId="0" xfId="0" applyNumberFormat="1" applyAlignment="1">
      <alignment textRotation="180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3" borderId="0" xfId="0" applyFill="1"/>
    <xf numFmtId="0" fontId="11" fillId="0" borderId="0" xfId="0" applyFont="1"/>
    <xf numFmtId="0" fontId="4" fillId="2" borderId="1" xfId="0" applyFont="1" applyFill="1" applyBorder="1"/>
    <xf numFmtId="0" fontId="4" fillId="3" borderId="0" xfId="0" applyFont="1" applyFill="1"/>
    <xf numFmtId="3" fontId="0" fillId="0" borderId="0" xfId="0" applyNumberFormat="1"/>
    <xf numFmtId="0" fontId="3" fillId="0" borderId="0" xfId="0" applyFont="1" applyAlignment="1">
      <alignment textRotation="180"/>
    </xf>
    <xf numFmtId="0" fontId="0" fillId="0" borderId="10" xfId="0" applyBorder="1"/>
    <xf numFmtId="0" fontId="12" fillId="0" borderId="0" xfId="0" applyFont="1" applyAlignment="1">
      <alignment textRotation="180"/>
    </xf>
    <xf numFmtId="0" fontId="10" fillId="0" borderId="5" xfId="0" applyFont="1" applyBorder="1"/>
    <xf numFmtId="0" fontId="0" fillId="0" borderId="11" xfId="0" applyBorder="1"/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1" xfId="1" applyBorder="1" applyAlignment="1">
      <alignment horizontal="left"/>
    </xf>
    <xf numFmtId="0" fontId="2" fillId="0" borderId="3" xfId="0" applyFont="1" applyBorder="1"/>
    <xf numFmtId="0" fontId="2" fillId="0" borderId="6" xfId="0" applyFon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8</xdr:row>
      <xdr:rowOff>276225</xdr:rowOff>
    </xdr:from>
    <xdr:to>
      <xdr:col>7</xdr:col>
      <xdr:colOff>1</xdr:colOff>
      <xdr:row>10</xdr:row>
      <xdr:rowOff>2438400</xdr:rowOff>
    </xdr:to>
    <xdr:sp macro="" textlink="">
      <xdr:nvSpPr>
        <xdr:cNvPr id="5" name="Tekstbok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81001" y="2209800"/>
          <a:ext cx="6134100" cy="295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aseline="0"/>
            <a:t>Angivne priser for værelserne er for 3 døgn incl. morgenmad og transport til og fra hotel.</a:t>
          </a:r>
          <a:br>
            <a:rPr lang="da-DK" sz="1100" baseline="0"/>
          </a:br>
          <a:r>
            <a:rPr lang="da-DK" sz="1100" baseline="0"/>
            <a:t>Buffet restaurant Himmelstürmer. 29.5.  Endelig pris senere 	kr.    </a:t>
          </a:r>
          <a:r>
            <a:rPr lang="da-DK" sz="1100" baseline="0">
              <a:solidFill>
                <a:srgbClr val="FF0000"/>
              </a:solidFill>
            </a:rPr>
            <a:t>275,00</a:t>
          </a:r>
          <a:r>
            <a:rPr lang="da-DK" sz="1100" baseline="0"/>
            <a:t/>
          </a:r>
          <a:br>
            <a:rPr lang="da-DK" sz="1100" baseline="0"/>
          </a:br>
          <a:r>
            <a:rPr lang="da-DK" sz="1100" baseline="0"/>
            <a:t>Buffet restaurant Himmelstürmer. 1.6 . Endelig pris senere	kr.    </a:t>
          </a:r>
          <a:r>
            <a:rPr lang="da-DK" sz="1100" baseline="0">
              <a:solidFill>
                <a:srgbClr val="FF0000"/>
              </a:solidFill>
            </a:rPr>
            <a:t>275,00</a:t>
          </a:r>
        </a:p>
        <a:p>
          <a:r>
            <a:rPr lang="da-DK" sz="1100" baseline="0"/>
            <a:t>Enkeltværelse. 				kr. 4.395,00</a:t>
          </a:r>
          <a:br>
            <a:rPr lang="da-DK" sz="1100" baseline="0"/>
          </a:br>
          <a:r>
            <a:rPr lang="da-DK" sz="1100" baseline="0"/>
            <a:t>Dobbeltværelse pr. person, HUSK 2 pers. i værelset	kr. 2.587,00 </a:t>
          </a:r>
          <a:br>
            <a:rPr lang="da-DK" sz="1100" baseline="0"/>
          </a:br>
          <a:r>
            <a:rPr lang="da-DK" sz="1100" baseline="0"/>
            <a:t>Gallamiddag incl. velkomstdrik			kr.    795,00</a:t>
          </a:r>
        </a:p>
        <a:p>
          <a:r>
            <a:rPr lang="da-DK" sz="1100" baseline="0"/>
            <a:t>Guided bytur  m. Hans og Carsten		kr.      gratis</a:t>
          </a:r>
        </a:p>
        <a:p>
          <a:r>
            <a:rPr lang="da-DK" sz="1100" baseline="0"/>
            <a:t>Guided labyrint tur  (ROIEN)			kr.    185,00</a:t>
          </a:r>
          <a:br>
            <a:rPr lang="da-DK" sz="1100" baseline="0"/>
          </a:br>
          <a:r>
            <a:rPr lang="da-DK" sz="1100" baseline="0"/>
            <a:t>Buffet på Punkva turen Hotel Skalní Mlýn 		kr.    195,00</a:t>
          </a:r>
          <a:br>
            <a:rPr lang="da-DK" sz="1100" baseline="0"/>
          </a:br>
          <a:r>
            <a:rPr lang="da-DK" sz="1100" baseline="0"/>
            <a:t>Havnerundfart med BBQ			kr.    975,00</a:t>
          </a:r>
        </a:p>
        <a:p>
          <a:r>
            <a:rPr lang="da-DK" sz="1100" baseline="0"/>
            <a:t>Havnerundfart uden BBQ 			kr.    590,00	</a:t>
          </a:r>
          <a:br>
            <a:rPr lang="da-DK" sz="1100" baseline="0"/>
          </a:br>
          <a:r>
            <a:rPr lang="da-DK" sz="1400" b="1" baseline="0">
              <a:solidFill>
                <a:srgbClr val="FF0000"/>
              </a:solidFill>
            </a:rPr>
            <a:t>DMU KONTO Nordea Reg 2500 Konto 0759 947 568 Husk at angive dit flys registreringsnummer og dit navn </a:t>
          </a:r>
          <a:br>
            <a:rPr lang="da-DK" sz="1400" b="1" baseline="0">
              <a:solidFill>
                <a:srgbClr val="FF0000"/>
              </a:solidFill>
            </a:rPr>
          </a:br>
          <a:r>
            <a:rPr lang="da-DK" sz="1400" b="1" baseline="0">
              <a:solidFill>
                <a:srgbClr val="FF0000"/>
              </a:solidFill>
            </a:rPr>
            <a:t>DEPOSITUM KR. 2.000,- PR. PERSON INDBETALES SENEST 12. november  Beløbet fratrækkes ved indbetaling af restsummen</a:t>
          </a:r>
          <a:endParaRPr lang="da-DK" sz="1400" b="1">
            <a:solidFill>
              <a:srgbClr val="FF0000"/>
            </a:solidFill>
          </a:endParaRPr>
        </a:p>
      </xdr:txBody>
    </xdr:sp>
    <xdr:clientData/>
  </xdr:twoCellAnchor>
  <xdr:oneCellAnchor>
    <xdr:from>
      <xdr:col>19</xdr:col>
      <xdr:colOff>0</xdr:colOff>
      <xdr:row>9</xdr:row>
      <xdr:rowOff>57150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56FE25C8-66AC-2F71-0B57-633771E839A4}"/>
            </a:ext>
          </a:extLst>
        </xdr:cNvPr>
        <xdr:cNvSpPr txBox="1"/>
      </xdr:nvSpPr>
      <xdr:spPr>
        <a:xfrm>
          <a:off x="15459075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25"/>
  <sheetViews>
    <sheetView tabSelected="1" topLeftCell="A10" workbookViewId="0">
      <selection activeCell="R10" sqref="R10"/>
    </sheetView>
  </sheetViews>
  <sheetFormatPr defaultColWidth="8.85546875" defaultRowHeight="15" x14ac:dyDescent="0.25"/>
  <cols>
    <col min="1" max="1" width="12.85546875" customWidth="1"/>
    <col min="2" max="2" width="11" customWidth="1"/>
    <col min="3" max="5" width="11.42578125" customWidth="1"/>
    <col min="6" max="6" width="13.5703125" customWidth="1"/>
    <col min="7" max="7" width="26" customWidth="1"/>
    <col min="8" max="8" width="14.28515625" customWidth="1"/>
    <col min="9" max="13" width="3.7109375" customWidth="1"/>
    <col min="14" max="14" width="3.7109375" bestFit="1" customWidth="1"/>
    <col min="15" max="16" width="3.7109375" customWidth="1"/>
    <col min="17" max="17" width="3.7109375" bestFit="1" customWidth="1"/>
    <col min="18" max="18" width="8.42578125" customWidth="1"/>
    <col min="19" max="20" width="3.7109375" customWidth="1"/>
    <col min="21" max="21" width="5.85546875" customWidth="1"/>
    <col min="22" max="22" width="4.5703125" customWidth="1"/>
    <col min="23" max="23" width="4.7109375" customWidth="1"/>
    <col min="24" max="24" width="5.5703125" customWidth="1"/>
    <col min="25" max="25" width="3.7109375" customWidth="1"/>
    <col min="26" max="26" width="4.28515625" customWidth="1"/>
    <col min="27" max="41" width="3.7109375" customWidth="1"/>
  </cols>
  <sheetData>
    <row r="2" spans="1:29" ht="21" x14ac:dyDescent="0.35">
      <c r="B2" s="14" t="s">
        <v>17</v>
      </c>
      <c r="F2" s="14"/>
      <c r="G2" s="15"/>
    </row>
    <row r="3" spans="1:29" ht="18.75" x14ac:dyDescent="0.3">
      <c r="B3" s="13" t="s">
        <v>18</v>
      </c>
      <c r="C3" s="13"/>
      <c r="D3" s="13"/>
      <c r="E3" s="13"/>
      <c r="F3" s="24"/>
      <c r="G3" s="17"/>
      <c r="H3" s="17"/>
      <c r="I3" s="17"/>
      <c r="J3" s="17"/>
    </row>
    <row r="4" spans="1:29" ht="15.75" x14ac:dyDescent="0.25">
      <c r="B4" s="16"/>
      <c r="F4" s="16"/>
      <c r="G4" s="17"/>
      <c r="H4" s="17"/>
      <c r="I4" s="17"/>
      <c r="J4" s="17"/>
    </row>
    <row r="5" spans="1:29" ht="15.75" x14ac:dyDescent="0.25">
      <c r="F5" s="18" t="s">
        <v>11</v>
      </c>
      <c r="G5" s="19"/>
      <c r="H5" s="17"/>
      <c r="I5" s="17"/>
      <c r="J5" s="17"/>
    </row>
    <row r="6" spans="1:29" ht="15.75" thickBot="1" x14ac:dyDescent="0.3">
      <c r="A6" s="8" t="s">
        <v>0</v>
      </c>
    </row>
    <row r="7" spans="1:29" ht="24" customHeight="1" thickBot="1" x14ac:dyDescent="0.3">
      <c r="A7" s="7" t="s">
        <v>1</v>
      </c>
      <c r="B7" s="7" t="s">
        <v>2</v>
      </c>
      <c r="C7" s="7" t="s">
        <v>3</v>
      </c>
      <c r="D7" s="7"/>
      <c r="E7" s="7"/>
      <c r="F7" s="7" t="s">
        <v>4</v>
      </c>
      <c r="G7" s="7" t="s">
        <v>10</v>
      </c>
      <c r="H7" s="2"/>
      <c r="I7" s="2"/>
      <c r="J7" s="2"/>
      <c r="K7" s="2"/>
      <c r="L7" s="2"/>
      <c r="M7" s="2"/>
      <c r="N7" s="2"/>
      <c r="O7" s="2"/>
      <c r="P7" s="2"/>
      <c r="Q7" s="2"/>
    </row>
    <row r="8" spans="1:29" ht="26.25" customHeight="1" thickBot="1" x14ac:dyDescent="0.3">
      <c r="A8" s="1"/>
      <c r="B8" s="1"/>
      <c r="C8" s="1"/>
      <c r="D8" s="1"/>
      <c r="E8" s="1"/>
      <c r="F8" s="1"/>
      <c r="G8" s="1"/>
      <c r="I8" s="2"/>
      <c r="J8" s="2"/>
      <c r="K8" s="2"/>
      <c r="L8" s="2"/>
      <c r="M8" s="2"/>
      <c r="O8" s="2"/>
      <c r="P8" s="2"/>
      <c r="Q8" s="2"/>
    </row>
    <row r="9" spans="1:29" ht="22.5" customHeight="1" x14ac:dyDescent="0.25">
      <c r="A9" s="11"/>
      <c r="B9" s="12"/>
      <c r="C9" s="12"/>
      <c r="D9" s="12"/>
      <c r="E9" s="12"/>
      <c r="F9" s="12"/>
      <c r="I9" s="2"/>
      <c r="J9" s="2"/>
      <c r="K9" s="2"/>
      <c r="L9" s="2"/>
      <c r="M9" s="2"/>
      <c r="N9" s="2"/>
      <c r="O9" s="2"/>
      <c r="P9" s="2"/>
      <c r="Q9" s="2"/>
    </row>
    <row r="10" spans="1:29" ht="39.75" customHeight="1" x14ac:dyDescent="0.25">
      <c r="H10" s="8" t="s">
        <v>8</v>
      </c>
      <c r="I10" s="2">
        <v>275</v>
      </c>
      <c r="J10" s="2">
        <v>275</v>
      </c>
      <c r="K10" s="20">
        <v>4395</v>
      </c>
      <c r="L10" s="20">
        <v>2587</v>
      </c>
      <c r="M10" s="2">
        <v>795</v>
      </c>
      <c r="N10" s="2">
        <v>0</v>
      </c>
      <c r="O10" s="2">
        <v>185</v>
      </c>
      <c r="P10" s="2">
        <v>975</v>
      </c>
      <c r="Q10" s="2">
        <v>590</v>
      </c>
    </row>
    <row r="11" spans="1:29" ht="202.5" customHeight="1" thickBot="1" x14ac:dyDescent="0.3">
      <c r="A11" s="8" t="s">
        <v>9</v>
      </c>
      <c r="I11" s="28" t="s">
        <v>22</v>
      </c>
      <c r="J11" s="28" t="s">
        <v>23</v>
      </c>
      <c r="K11" s="28" t="s">
        <v>24</v>
      </c>
      <c r="L11" s="28" t="s">
        <v>25</v>
      </c>
      <c r="M11" s="28" t="s">
        <v>12</v>
      </c>
      <c r="N11" s="28" t="s">
        <v>26</v>
      </c>
      <c r="O11" s="28" t="s">
        <v>27</v>
      </c>
      <c r="P11" s="28" t="s">
        <v>28</v>
      </c>
      <c r="Q11" s="30" t="s">
        <v>29</v>
      </c>
      <c r="R11" s="12"/>
      <c r="S11" s="12"/>
      <c r="T11" s="2"/>
    </row>
    <row r="12" spans="1:29" ht="52.5" customHeight="1" thickBot="1" x14ac:dyDescent="0.3">
      <c r="A12" s="42" t="s">
        <v>5</v>
      </c>
      <c r="B12" s="43"/>
      <c r="C12" s="38" t="s">
        <v>6</v>
      </c>
      <c r="D12" s="39"/>
      <c r="E12" s="39"/>
      <c r="F12" s="40"/>
      <c r="G12" s="9" t="s">
        <v>7</v>
      </c>
      <c r="H12" s="10" t="s">
        <v>13</v>
      </c>
      <c r="I12" s="33" t="s">
        <v>16</v>
      </c>
      <c r="J12" s="34"/>
      <c r="K12" s="34"/>
      <c r="L12" s="34"/>
      <c r="M12" s="34"/>
      <c r="N12" s="34"/>
      <c r="O12" s="34"/>
      <c r="P12" s="31"/>
      <c r="Q12" s="35"/>
      <c r="R12" s="36"/>
    </row>
    <row r="13" spans="1:29" ht="15.75" thickBot="1" x14ac:dyDescent="0.3">
      <c r="A13" s="37"/>
      <c r="B13" s="37"/>
      <c r="C13" s="41"/>
      <c r="D13" s="41"/>
      <c r="E13" s="41"/>
      <c r="F13" s="37"/>
      <c r="G13" s="1"/>
      <c r="H13" s="1"/>
      <c r="I13" s="5"/>
      <c r="J13" s="5"/>
      <c r="K13" s="4"/>
      <c r="L13" s="4"/>
      <c r="M13" s="4"/>
      <c r="N13" s="4"/>
      <c r="O13" s="29"/>
      <c r="P13" s="4"/>
      <c r="Q13" s="4"/>
      <c r="R13" s="27">
        <f t="shared" ref="R13:R18" si="0">SUM(U13:AC13)</f>
        <v>0</v>
      </c>
      <c r="S13" s="27"/>
      <c r="U13">
        <f>IF(I13="X",$I$10,0)</f>
        <v>0</v>
      </c>
      <c r="V13">
        <f t="shared" ref="V13:V18" si="1">IF(J13="X",$J$10,0)</f>
        <v>0</v>
      </c>
      <c r="W13">
        <f t="shared" ref="W13:W18" si="2">IF(K13="X",$K$10,0)</f>
        <v>0</v>
      </c>
      <c r="X13">
        <f t="shared" ref="X13:X18" si="3">IF(L13="X",$L$10,0)</f>
        <v>0</v>
      </c>
      <c r="Y13">
        <f t="shared" ref="Y13:Y18" si="4">IF(M13="X",$M$10,0)</f>
        <v>0</v>
      </c>
      <c r="Z13">
        <f t="shared" ref="Z13:Z18" si="5">IF(N13="X",$N$10,0)</f>
        <v>0</v>
      </c>
      <c r="AA13">
        <f>IF(O13="X",$O$10,0)</f>
        <v>0</v>
      </c>
      <c r="AB13">
        <f>IF(P13="X",$P$10,0)</f>
        <v>0</v>
      </c>
      <c r="AC13">
        <f t="shared" ref="AC13:AC18" si="6">IF(Q13="X",$Q$10,0)</f>
        <v>0</v>
      </c>
    </row>
    <row r="14" spans="1:29" ht="15.75" thickBot="1" x14ac:dyDescent="0.3">
      <c r="A14" s="37"/>
      <c r="B14" s="37"/>
      <c r="C14" s="41"/>
      <c r="D14" s="41"/>
      <c r="E14" s="41"/>
      <c r="F14" s="37"/>
      <c r="G14" s="1"/>
      <c r="H14" s="21"/>
      <c r="I14" s="6"/>
      <c r="J14" s="6"/>
      <c r="K14" s="3"/>
      <c r="L14" s="3"/>
      <c r="M14" s="3"/>
      <c r="N14" s="3"/>
      <c r="O14" s="3"/>
      <c r="P14" s="22"/>
      <c r="Q14" s="3"/>
      <c r="R14">
        <f t="shared" si="0"/>
        <v>0</v>
      </c>
      <c r="U14">
        <f>IF(I14="X",$I$10,0)</f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>IF(O14="X",$O$10,0)</f>
        <v>0</v>
      </c>
      <c r="AB14">
        <f>IF(P14="x",$P$10,0)</f>
        <v>0</v>
      </c>
      <c r="AC14">
        <f t="shared" si="6"/>
        <v>0</v>
      </c>
    </row>
    <row r="15" spans="1:29" ht="15.75" thickBot="1" x14ac:dyDescent="0.3">
      <c r="A15" s="37"/>
      <c r="B15" s="37"/>
      <c r="C15" s="37"/>
      <c r="D15" s="37"/>
      <c r="E15" s="37"/>
      <c r="F15" s="37"/>
      <c r="G15" s="1"/>
      <c r="H15" s="1"/>
      <c r="I15" s="6"/>
      <c r="J15" s="6"/>
      <c r="K15" s="3"/>
      <c r="L15" s="3"/>
      <c r="M15" s="3"/>
      <c r="N15" s="3"/>
      <c r="O15" s="3"/>
      <c r="P15" s="3"/>
      <c r="Q15" s="3"/>
      <c r="R15">
        <f t="shared" si="0"/>
        <v>0</v>
      </c>
      <c r="U15">
        <f>IF(I15="x",$I$10,0)</f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>IF(O15="x",$O$10,0)</f>
        <v>0</v>
      </c>
      <c r="AB15">
        <f>IF(P15="X",$P$10,0)</f>
        <v>0</v>
      </c>
      <c r="AC15">
        <f t="shared" si="6"/>
        <v>0</v>
      </c>
    </row>
    <row r="16" spans="1:29" ht="15.75" thickBot="1" x14ac:dyDescent="0.3">
      <c r="A16" s="37"/>
      <c r="B16" s="37"/>
      <c r="C16" s="37"/>
      <c r="D16" s="37"/>
      <c r="E16" s="37"/>
      <c r="F16" s="37"/>
      <c r="G16" s="1"/>
      <c r="H16" s="1"/>
      <c r="I16" s="6"/>
      <c r="J16" s="6"/>
      <c r="K16" s="3"/>
      <c r="L16" s="3"/>
      <c r="M16" s="3"/>
      <c r="N16" s="3"/>
      <c r="O16" s="3"/>
      <c r="P16" s="3"/>
      <c r="Q16" s="3"/>
      <c r="R16" s="32">
        <f t="shared" si="0"/>
        <v>0</v>
      </c>
      <c r="U16">
        <f>IF(I16="X",$I$10,0)</f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>IF(O16="X",$O$10,0)</f>
        <v>0</v>
      </c>
      <c r="AB16">
        <f>IF(P16="X",$P$10,0)</f>
        <v>0</v>
      </c>
      <c r="AC16">
        <f t="shared" si="6"/>
        <v>0</v>
      </c>
    </row>
    <row r="17" spans="1:29" ht="15.75" thickBot="1" x14ac:dyDescent="0.3">
      <c r="A17" s="37"/>
      <c r="B17" s="37"/>
      <c r="C17" s="37"/>
      <c r="D17" s="37"/>
      <c r="E17" s="37"/>
      <c r="F17" s="37"/>
      <c r="G17" s="1"/>
      <c r="H17" s="1"/>
      <c r="I17" s="6"/>
      <c r="J17" s="6"/>
      <c r="K17" s="3"/>
      <c r="L17" s="3"/>
      <c r="M17" s="3"/>
      <c r="N17" s="3"/>
      <c r="O17" s="3"/>
      <c r="P17" s="3"/>
      <c r="Q17" s="3"/>
      <c r="R17">
        <f t="shared" si="0"/>
        <v>0</v>
      </c>
      <c r="U17">
        <f>IF(I17="X",$I$10,0)</f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>IF(O17="X",$O$10,0)</f>
        <v>0</v>
      </c>
      <c r="AB17">
        <f>IF(P17="X",$P$10,0)</f>
        <v>0</v>
      </c>
      <c r="AC17">
        <f t="shared" si="6"/>
        <v>0</v>
      </c>
    </row>
    <row r="18" spans="1:29" ht="15.75" thickBot="1" x14ac:dyDescent="0.3">
      <c r="A18" s="37"/>
      <c r="B18" s="37"/>
      <c r="C18" s="37"/>
      <c r="D18" s="37"/>
      <c r="E18" s="37"/>
      <c r="F18" s="37"/>
      <c r="G18" s="1"/>
      <c r="H18" s="1"/>
      <c r="I18" s="6"/>
      <c r="J18" s="6"/>
      <c r="K18" s="3"/>
      <c r="L18" s="3"/>
      <c r="M18" s="3"/>
      <c r="N18" s="3"/>
      <c r="O18" s="3"/>
      <c r="P18" s="3"/>
      <c r="Q18" s="3"/>
      <c r="R18">
        <f t="shared" si="0"/>
        <v>0</v>
      </c>
      <c r="U18">
        <f>IF(I18="X",$I$10,0)</f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>IF(O18="X",$O$10,0)</f>
        <v>0</v>
      </c>
      <c r="AB18">
        <f>IF(P18="X",$P$10,0)</f>
        <v>0</v>
      </c>
      <c r="AC18">
        <f t="shared" si="6"/>
        <v>0</v>
      </c>
    </row>
    <row r="19" spans="1:29" x14ac:dyDescent="0.25">
      <c r="I19" s="8"/>
      <c r="J19" s="8"/>
      <c r="R19" s="27">
        <f>SUM(R13:R18)</f>
        <v>0</v>
      </c>
    </row>
    <row r="21" spans="1:29" ht="18.75" x14ac:dyDescent="0.3">
      <c r="A21" s="11"/>
      <c r="B21" s="11" t="s">
        <v>19</v>
      </c>
      <c r="C21" s="12"/>
      <c r="D21" s="11"/>
      <c r="E21" s="11"/>
      <c r="F21" s="11"/>
      <c r="G21" s="11" t="s">
        <v>21</v>
      </c>
      <c r="H21" s="13"/>
    </row>
    <row r="22" spans="1:29" ht="19.5" thickBot="1" x14ac:dyDescent="0.35">
      <c r="B22" s="13"/>
      <c r="D22" s="13" t="s">
        <v>14</v>
      </c>
      <c r="F22" s="13"/>
      <c r="H22" s="13" t="s">
        <v>14</v>
      </c>
      <c r="I22" s="13"/>
      <c r="J22" s="13"/>
    </row>
    <row r="23" spans="1:29" ht="19.5" thickBot="1" x14ac:dyDescent="0.35">
      <c r="A23" s="13"/>
      <c r="C23" s="13" t="s">
        <v>20</v>
      </c>
      <c r="D23" s="25"/>
      <c r="E23" s="13"/>
      <c r="F23" s="26"/>
      <c r="G23" s="13" t="s">
        <v>15</v>
      </c>
      <c r="H23" s="25"/>
      <c r="I23" s="23"/>
    </row>
    <row r="24" spans="1:29" ht="18.75" x14ac:dyDescent="0.3">
      <c r="A24" s="13"/>
      <c r="D24" s="13"/>
      <c r="F24" s="13"/>
      <c r="G24" s="13"/>
      <c r="H24" s="13"/>
      <c r="I24" s="23"/>
    </row>
    <row r="25" spans="1:29" ht="18.75" x14ac:dyDescent="0.3">
      <c r="A25" s="13"/>
    </row>
  </sheetData>
  <mergeCells count="14">
    <mergeCell ref="A16:B16"/>
    <mergeCell ref="A17:B17"/>
    <mergeCell ref="A18:B18"/>
    <mergeCell ref="C18:F18"/>
    <mergeCell ref="C12:F12"/>
    <mergeCell ref="C13:F13"/>
    <mergeCell ref="C14:F14"/>
    <mergeCell ref="C15:F15"/>
    <mergeCell ref="C16:F16"/>
    <mergeCell ref="C17:F17"/>
    <mergeCell ref="A12:B12"/>
    <mergeCell ref="A13:B13"/>
    <mergeCell ref="A14:B14"/>
    <mergeCell ref="A15:B15"/>
  </mergeCells>
  <pageMargins left="0.25" right="0.25" top="0.75" bottom="0.75" header="0.3" footer="0.3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69DEEF3DDCDB4F98B49A223C9DEA7A" ma:contentTypeVersion="11" ma:contentTypeDescription="Opret et nyt dokument." ma:contentTypeScope="" ma:versionID="c5e23e2844f6c0990c65f77d06df630b">
  <xsd:schema xmlns:xsd="http://www.w3.org/2001/XMLSchema" xmlns:xs="http://www.w3.org/2001/XMLSchema" xmlns:p="http://schemas.microsoft.com/office/2006/metadata/properties" xmlns:ns3="3398b432-5246-4467-88fb-c9b889831258" xmlns:ns4="d0f9d2c5-47a4-4b74-9199-082d22fa93be" targetNamespace="http://schemas.microsoft.com/office/2006/metadata/properties" ma:root="true" ma:fieldsID="d221de6d3e858197fdf1486e4fb487ee" ns3:_="" ns4:_="">
    <xsd:import namespace="3398b432-5246-4467-88fb-c9b889831258"/>
    <xsd:import namespace="d0f9d2c5-47a4-4b74-9199-082d22fa93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8b432-5246-4467-88fb-c9b889831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9d2c5-47a4-4b74-9199-082d22fa93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4BFE0F-25BE-4317-8EEB-F1ACF0525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CF9ABC-7175-4AC4-8DFF-CA4811EDDA8F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d0f9d2c5-47a4-4b74-9199-082d22fa93be"/>
    <ds:schemaRef ds:uri="http://schemas.microsoft.com/office/2006/documentManagement/types"/>
    <ds:schemaRef ds:uri="http://schemas.openxmlformats.org/package/2006/metadata/core-properties"/>
    <ds:schemaRef ds:uri="3398b432-5246-4467-88fb-c9b889831258"/>
  </ds:schemaRefs>
</ds:datastoreItem>
</file>

<file path=customXml/itemProps3.xml><?xml version="1.0" encoding="utf-8"?>
<ds:datastoreItem xmlns:ds="http://schemas.openxmlformats.org/officeDocument/2006/customXml" ds:itemID="{A0E36B1D-9908-4A8F-9DCD-035E6047F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98b432-5246-4467-88fb-c9b889831258"/>
    <ds:schemaRef ds:uri="d0f9d2c5-47a4-4b74-9199-082d22fa93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Sheet1</vt:lpstr>
      <vt:lpstr>Ark1</vt:lpstr>
      <vt:lpstr>'Ark1'!Udskriftsområde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Nygaard</dc:creator>
  <cp:lastModifiedBy>AOPA DMU</cp:lastModifiedBy>
  <cp:lastPrinted>2024-09-28T20:25:53Z</cp:lastPrinted>
  <dcterms:created xsi:type="dcterms:W3CDTF">2016-11-29T20:14:03Z</dcterms:created>
  <dcterms:modified xsi:type="dcterms:W3CDTF">2024-11-04T11:03:10Z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0x010100EE69DEEF3DDCDB4F98B49A223C9DEA7A</vt:lpwstr>
  </property>
</Properties>
</file>